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jonatan_chauca_skandikon_se/Documents/Valcentralen/Statistik 2024/FTP 2024/Q4/"/>
    </mc:Choice>
  </mc:AlternateContent>
  <xr:revisionPtr revIDLastSave="224" documentId="8_{30A3B554-94F6-409B-A5BD-1E700154A3A0}" xr6:coauthVersionLast="47" xr6:coauthVersionMax="47" xr10:uidLastSave="{CA5C8B79-267D-4233-932D-1001144DE36E}"/>
  <bookViews>
    <workbookView xWindow="-120" yWindow="-120" windowWidth="29040" windowHeight="15840" activeTab="1" xr2:uid="{98DEBB2F-8BA8-4D61-B8BF-DDD240239C6D}"/>
  </bookViews>
  <sheets>
    <sheet name="Kapitalflytt FTP1 Q4-2024" sheetId="5" r:id="rId1"/>
    <sheet name="Kapitalflytt FTPK(FTP2) Q4-2024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6" l="1"/>
  <c r="F9" i="6"/>
  <c r="G5" i="6"/>
  <c r="F5" i="6"/>
  <c r="G7" i="6"/>
  <c r="G4" i="6"/>
  <c r="G16" i="6"/>
  <c r="F4" i="6"/>
  <c r="F7" i="6"/>
  <c r="F16" i="6"/>
  <c r="E18" i="6"/>
  <c r="D18" i="6"/>
  <c r="C18" i="6"/>
  <c r="B18" i="6"/>
  <c r="G17" i="6"/>
  <c r="F17" i="6"/>
  <c r="G15" i="6"/>
  <c r="F15" i="6"/>
  <c r="G14" i="6"/>
  <c r="F14" i="6"/>
  <c r="G13" i="6"/>
  <c r="F13" i="6"/>
  <c r="G12" i="6"/>
  <c r="F12" i="6"/>
  <c r="G11" i="6"/>
  <c r="F11" i="6"/>
  <c r="G10" i="6"/>
  <c r="F10" i="6"/>
  <c r="G8" i="6"/>
  <c r="F8" i="6"/>
  <c r="G6" i="6"/>
  <c r="F6" i="6"/>
  <c r="G3" i="6"/>
  <c r="F3" i="6"/>
  <c r="G2" i="6"/>
  <c r="F2" i="6"/>
  <c r="F2" i="5"/>
  <c r="G2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B13" i="5"/>
  <c r="C13" i="5"/>
  <c r="D13" i="5"/>
  <c r="E13" i="5"/>
  <c r="G13" i="5" l="1"/>
  <c r="F13" i="5"/>
  <c r="G18" i="6"/>
  <c r="F18" i="6"/>
</calcChain>
</file>

<file path=xl/sharedStrings.xml><?xml version="1.0" encoding="utf-8"?>
<sst xmlns="http://schemas.openxmlformats.org/spreadsheetml/2006/main" count="43" uniqueCount="24">
  <si>
    <t>Bolagsnamn</t>
  </si>
  <si>
    <t>Antal inflyttade försäkringar</t>
  </si>
  <si>
    <t>Inflyttat Belopp</t>
  </si>
  <si>
    <t>Antal utflyttade försäkringar</t>
  </si>
  <si>
    <t>Utflyttat Belopp</t>
  </si>
  <si>
    <t>Flyttar netto</t>
  </si>
  <si>
    <t>Kapital netto</t>
  </si>
  <si>
    <t>Alecta (Trad)</t>
  </si>
  <si>
    <t>AMF Pension (Trad)</t>
  </si>
  <si>
    <t>Länsförsäkringar Liv (Trad)</t>
  </si>
  <si>
    <t>Skandia Liv (Trad)</t>
  </si>
  <si>
    <t>AMF Pension (Fond)</t>
  </si>
  <si>
    <t>Futur (Fond)</t>
  </si>
  <si>
    <t>Handelsbanken Liv (Fond)</t>
  </si>
  <si>
    <t>Länsförsäkringar Fondliv (Fond)</t>
  </si>
  <si>
    <t>SEB Pension och Försäkring (Fond)</t>
  </si>
  <si>
    <t>Skandia Link (Fond)</t>
  </si>
  <si>
    <t>Swedbank Försäkring (Fond)</t>
  </si>
  <si>
    <t>FPK (Trad)</t>
  </si>
  <si>
    <t>Handelsbanken Liv (Trad)</t>
  </si>
  <si>
    <t>SEB Trygg Liv (Trad)</t>
  </si>
  <si>
    <t>SPP (Fond)</t>
  </si>
  <si>
    <t>SPP (Trad)</t>
  </si>
  <si>
    <t>Totalt Q4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</si>
</sst>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6">
    <xf numFmtId="0" fontId="0" fillId="0" borderId="0" xfId="0"/>
    <xf numFmtId="3" fontId="4" fillId="2" borderId="1" xfId="8" applyNumberFormat="1" applyFont="1" applyFill="1" applyBorder="1"/>
    <xf numFmtId="0" fontId="4" fillId="0" borderId="0" xfId="8" applyFont="1"/>
    <xf numFmtId="0" fontId="5" fillId="0" borderId="0" xfId="8" applyFont="1"/>
    <xf numFmtId="3" fontId="3" fillId="0" borderId="1" xfId="8" applyNumberFormat="1" applyFont="1" applyBorder="1" applyAlignment="1">
      <alignment horizontal="right"/>
    </xf>
    <xf numFmtId="0" fontId="3" fillId="2" borderId="1" xfId="8" applyFont="1" applyFill="1" applyBorder="1" applyAlignment="1">
      <alignment horizontal="right"/>
    </xf>
    <xf numFmtId="0" fontId="3" fillId="2" borderId="1" xfId="8" applyFont="1" applyFill="1" applyBorder="1"/>
    <xf numFmtId="3" fontId="3" fillId="2" borderId="1" xfId="8" applyNumberFormat="1" applyFont="1" applyFill="1" applyBorder="1"/>
    <xf numFmtId="0" fontId="2" fillId="0" borderId="0" xfId="8"/>
    <xf numFmtId="0" fontId="1" fillId="0" borderId="0" xfId="8" applyFont="1"/>
    <xf numFmtId="0" fontId="1" fillId="0" borderId="1" xfId="8" applyFont="1" applyBorder="1"/>
    <xf numFmtId="0" fontId="6" fillId="0" borderId="1" xfId="0" applyFont="1" applyBorder="1"/>
    <xf numFmtId="2" fontId="2" fillId="0" borderId="0" xfId="8" applyNumberFormat="1"/>
    <xf numFmtId="1" fontId="2" fillId="0" borderId="0" xfId="8" applyNumberFormat="1"/>
    <xf numFmtId="1" fontId="2" fillId="0" borderId="0" xfId="2" applyNumberFormat="1"/>
    <xf numFmtId="3" fontId="1" fillId="0" borderId="1" xfId="8" applyNumberFormat="1" applyFont="1" applyBorder="1"/>
  </cellXfs>
  <cellStyles count="18">
    <cellStyle name="Normal" xfId="0" builtinId="0"/>
    <cellStyle name="Normal 10" xfId="8" xr:uid="{352827F7-075D-4B9E-B73C-B8D5D9E60F5D}"/>
    <cellStyle name="Normal 12" xfId="9" xr:uid="{21452E42-FD14-49B7-8511-86A58AAAFEE0}"/>
    <cellStyle name="Normal 13" xfId="10" xr:uid="{3474FE81-E89C-410F-B97F-8B4AE8BEA0FC}"/>
    <cellStyle name="Normal 14" xfId="11" xr:uid="{202E5A0D-1CC5-4FF2-A6C4-2CF4A4D946BD}"/>
    <cellStyle name="Normal 15" xfId="12" xr:uid="{9918EA53-6FE3-4CB6-9285-426EB704BE0D}"/>
    <cellStyle name="Normal 16" xfId="13" xr:uid="{C3881366-02FD-4891-94AD-1D8F98A96F60}"/>
    <cellStyle name="Normal 17" xfId="14" xr:uid="{524E3AA2-4C2D-4A76-A13F-C3D7C732AA36}"/>
    <cellStyle name="Normal 18" xfId="15" xr:uid="{473B7F76-B880-4AA3-8740-5AA1BF5246FF}"/>
    <cellStyle name="Normal 19" xfId="16" xr:uid="{E53AFE1E-0169-428E-B6D4-F5EABAD12141}"/>
    <cellStyle name="Normal 2" xfId="1" xr:uid="{AA138E72-45B4-4592-95C1-92AFBAD91B38}"/>
    <cellStyle name="Normal 20" xfId="17" xr:uid="{5217D672-20A8-4E0E-AB7C-843838ECD075}"/>
    <cellStyle name="Normal 3" xfId="2" xr:uid="{D7174A67-2910-4171-B833-942E09E25397}"/>
    <cellStyle name="Normal 5" xfId="3" xr:uid="{ACA90037-53F7-415D-AC4A-E8C1D6D319D2}"/>
    <cellStyle name="Normal 6" xfId="4" xr:uid="{EC2A1C3E-D57D-4C9F-BD23-F8BD9E238059}"/>
    <cellStyle name="Normal 7" xfId="5" xr:uid="{547EB8B3-A987-4888-9080-4C5166001C5C}"/>
    <cellStyle name="Normal 8" xfId="6" xr:uid="{E33210EA-55C0-49CB-A69C-38A02186852F}"/>
    <cellStyle name="Normal 9" xfId="7" xr:uid="{6B9DDF42-B798-4A60-A693-608BFDAF45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544A1-5AFF-47F6-91C8-AC6D80781BE3}">
  <dimension ref="A1:M14"/>
  <sheetViews>
    <sheetView workbookViewId="0">
      <selection activeCell="B32" sqref="B32"/>
    </sheetView>
  </sheetViews>
  <sheetFormatPr defaultColWidth="9.140625" defaultRowHeight="18" customHeight="1" x14ac:dyDescent="0.25"/>
  <cols>
    <col min="1" max="1" width="36.7109375" style="3" bestFit="1" customWidth="1" collapsed="1"/>
    <col min="2" max="2" width="23.42578125" style="3" bestFit="1" customWidth="1" collapsed="1"/>
    <col min="3" max="3" width="13.42578125" style="3" bestFit="1" customWidth="1" collapsed="1"/>
    <col min="4" max="4" width="23.5703125" style="3" bestFit="1" customWidth="1" collapsed="1"/>
    <col min="5" max="5" width="13.7109375" style="3" bestFit="1" customWidth="1" collapsed="1"/>
    <col min="6" max="6" width="16.42578125" style="8" customWidth="1"/>
    <col min="7" max="7" width="18.140625" style="8" customWidth="1"/>
    <col min="8" max="10" width="9.140625" style="8"/>
    <col min="11" max="11" width="9.5703125" style="8" bestFit="1" customWidth="1"/>
    <col min="12" max="12" width="12" style="8" bestFit="1" customWidth="1"/>
    <col min="13" max="16384" width="9.140625" style="8"/>
  </cols>
  <sheetData>
    <row r="1" spans="1:13" ht="18" customHeight="1" x14ac:dyDescent="0.25">
      <c r="A1" s="6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pans="1:13" ht="18" customHeight="1" x14ac:dyDescent="0.25">
      <c r="A2" s="10" t="s">
        <v>7</v>
      </c>
      <c r="B2" s="10">
        <v>15</v>
      </c>
      <c r="C2" s="15">
        <v>3466049</v>
      </c>
      <c r="D2" s="10">
        <v>91</v>
      </c>
      <c r="E2" s="15">
        <v>10560686.309999999</v>
      </c>
      <c r="F2" s="4">
        <f>SUM(B2-D2)</f>
        <v>-76</v>
      </c>
      <c r="G2" s="4">
        <f>SUM(C2-E2)</f>
        <v>-7094637.3099999987</v>
      </c>
      <c r="K2" s="13"/>
      <c r="L2" s="13"/>
    </row>
    <row r="3" spans="1:13" ht="18" customHeight="1" x14ac:dyDescent="0.25">
      <c r="A3" s="10" t="s">
        <v>8</v>
      </c>
      <c r="B3" s="10">
        <v>7</v>
      </c>
      <c r="C3" s="15">
        <v>1841819.71</v>
      </c>
      <c r="D3" s="10">
        <v>6</v>
      </c>
      <c r="E3" s="15">
        <v>14703020</v>
      </c>
      <c r="F3" s="4">
        <f>SUM(B3-D3)</f>
        <v>1</v>
      </c>
      <c r="G3" s="4">
        <f>SUM(C3-E3)</f>
        <v>-12861200.289999999</v>
      </c>
      <c r="K3" s="14"/>
      <c r="L3" s="14"/>
      <c r="M3" s="12"/>
    </row>
    <row r="4" spans="1:13" ht="18" customHeight="1" x14ac:dyDescent="0.25">
      <c r="A4" s="10" t="s">
        <v>9</v>
      </c>
      <c r="B4" s="10">
        <v>0</v>
      </c>
      <c r="C4" s="15">
        <v>0</v>
      </c>
      <c r="D4" s="10">
        <v>3</v>
      </c>
      <c r="E4" s="15">
        <v>176686.15</v>
      </c>
      <c r="F4" s="4">
        <f t="shared" ref="F4:G11" si="0">SUM(B4-D4)</f>
        <v>-3</v>
      </c>
      <c r="G4" s="4">
        <f t="shared" si="0"/>
        <v>-176686.15</v>
      </c>
      <c r="K4" s="14"/>
      <c r="L4" s="14"/>
      <c r="M4" s="12"/>
    </row>
    <row r="5" spans="1:13" ht="18" customHeight="1" x14ac:dyDescent="0.25">
      <c r="A5" s="10" t="s">
        <v>10</v>
      </c>
      <c r="B5" s="10">
        <v>38</v>
      </c>
      <c r="C5" s="15">
        <v>18173341.02</v>
      </c>
      <c r="D5" s="10">
        <v>59</v>
      </c>
      <c r="E5" s="15">
        <v>8810698</v>
      </c>
      <c r="F5" s="4">
        <f t="shared" si="0"/>
        <v>-21</v>
      </c>
      <c r="G5" s="4">
        <f t="shared" si="0"/>
        <v>9362643.0199999996</v>
      </c>
      <c r="K5" s="14"/>
      <c r="L5" s="14"/>
      <c r="M5" s="12"/>
    </row>
    <row r="6" spans="1:13" ht="18" customHeight="1" x14ac:dyDescent="0.25">
      <c r="A6" s="10" t="s">
        <v>11</v>
      </c>
      <c r="B6" s="10">
        <v>9</v>
      </c>
      <c r="C6" s="15">
        <v>1432357.68</v>
      </c>
      <c r="D6" s="10">
        <v>7</v>
      </c>
      <c r="E6" s="15">
        <v>2222213</v>
      </c>
      <c r="F6" s="4">
        <f t="shared" si="0"/>
        <v>2</v>
      </c>
      <c r="G6" s="4">
        <f t="shared" si="0"/>
        <v>-789855.32000000007</v>
      </c>
      <c r="K6" s="14"/>
      <c r="L6" s="14"/>
      <c r="M6" s="12"/>
    </row>
    <row r="7" spans="1:13" ht="18" customHeight="1" x14ac:dyDescent="0.25">
      <c r="A7" s="10" t="s">
        <v>12</v>
      </c>
      <c r="B7" s="10">
        <v>3</v>
      </c>
      <c r="C7" s="15">
        <v>1340931.23</v>
      </c>
      <c r="D7" s="10">
        <v>11</v>
      </c>
      <c r="E7" s="15">
        <v>7020143.6399999997</v>
      </c>
      <c r="F7" s="4">
        <f t="shared" si="0"/>
        <v>-8</v>
      </c>
      <c r="G7" s="4">
        <f t="shared" si="0"/>
        <v>-5679212.4100000001</v>
      </c>
      <c r="K7" s="14"/>
      <c r="L7" s="14"/>
      <c r="M7" s="12"/>
    </row>
    <row r="8" spans="1:13" ht="18" customHeight="1" x14ac:dyDescent="0.25">
      <c r="A8" s="10" t="s">
        <v>13</v>
      </c>
      <c r="B8" s="10">
        <v>17</v>
      </c>
      <c r="C8" s="15">
        <v>890577.33000000007</v>
      </c>
      <c r="D8" s="10">
        <v>12</v>
      </c>
      <c r="E8" s="15">
        <v>1505920.0699999998</v>
      </c>
      <c r="F8" s="4">
        <f t="shared" si="0"/>
        <v>5</v>
      </c>
      <c r="G8" s="4">
        <f t="shared" si="0"/>
        <v>-615342.73999999976</v>
      </c>
      <c r="K8" s="14"/>
      <c r="L8" s="14"/>
      <c r="M8" s="12"/>
    </row>
    <row r="9" spans="1:13" ht="18" customHeight="1" x14ac:dyDescent="0.25">
      <c r="A9" s="10" t="s">
        <v>14</v>
      </c>
      <c r="B9" s="10">
        <v>69</v>
      </c>
      <c r="C9" s="15">
        <v>10904369.220000001</v>
      </c>
      <c r="D9" s="10">
        <v>14</v>
      </c>
      <c r="E9" s="15">
        <v>1757643</v>
      </c>
      <c r="F9" s="4">
        <f t="shared" si="0"/>
        <v>55</v>
      </c>
      <c r="G9" s="4">
        <f t="shared" si="0"/>
        <v>9146726.2200000007</v>
      </c>
      <c r="K9" s="14"/>
      <c r="L9" s="14"/>
      <c r="M9" s="12"/>
    </row>
    <row r="10" spans="1:13" ht="18" customHeight="1" x14ac:dyDescent="0.25">
      <c r="A10" s="11" t="s">
        <v>15</v>
      </c>
      <c r="B10" s="10">
        <v>19</v>
      </c>
      <c r="C10" s="15">
        <v>6188642.2299999995</v>
      </c>
      <c r="D10" s="10">
        <v>2</v>
      </c>
      <c r="E10" s="15">
        <v>30590.400000000001</v>
      </c>
      <c r="F10" s="4">
        <f t="shared" si="0"/>
        <v>17</v>
      </c>
      <c r="G10" s="4">
        <f t="shared" si="0"/>
        <v>6158051.8299999991</v>
      </c>
      <c r="K10" s="14"/>
      <c r="L10" s="14"/>
      <c r="M10" s="12"/>
    </row>
    <row r="11" spans="1:13" ht="18" customHeight="1" x14ac:dyDescent="0.25">
      <c r="A11" s="10" t="s">
        <v>16</v>
      </c>
      <c r="B11" s="10">
        <v>11</v>
      </c>
      <c r="C11" s="15">
        <v>1489595.93</v>
      </c>
      <c r="D11" s="10">
        <v>2</v>
      </c>
      <c r="E11" s="15">
        <v>108270</v>
      </c>
      <c r="F11" s="4">
        <f t="shared" si="0"/>
        <v>9</v>
      </c>
      <c r="G11" s="4">
        <f t="shared" si="0"/>
        <v>1381325.93</v>
      </c>
      <c r="K11" s="14"/>
      <c r="L11" s="14"/>
      <c r="M11" s="12"/>
    </row>
    <row r="12" spans="1:13" ht="18" customHeight="1" x14ac:dyDescent="0.25">
      <c r="A12" s="10" t="s">
        <v>17</v>
      </c>
      <c r="B12" s="10">
        <v>23</v>
      </c>
      <c r="C12" s="15">
        <v>2354863.8299999996</v>
      </c>
      <c r="D12" s="10">
        <v>4</v>
      </c>
      <c r="E12" s="15">
        <v>1186676.6100000001</v>
      </c>
      <c r="F12" s="4">
        <f>SUM(B12-D12)</f>
        <v>19</v>
      </c>
      <c r="G12" s="4">
        <f>SUM(C12-E12)</f>
        <v>1168187.2199999995</v>
      </c>
      <c r="K12" s="14"/>
      <c r="L12" s="14"/>
      <c r="M12" s="12"/>
    </row>
    <row r="13" spans="1:13" s="2" customFormat="1" ht="18" customHeight="1" x14ac:dyDescent="0.25">
      <c r="A13" s="6" t="s">
        <v>23</v>
      </c>
      <c r="B13" s="6">
        <f t="shared" ref="B13:G13" si="1">SUM(B2:B12)</f>
        <v>211</v>
      </c>
      <c r="C13" s="7">
        <f t="shared" si="1"/>
        <v>48082547.179999992</v>
      </c>
      <c r="D13" s="6">
        <f t="shared" si="1"/>
        <v>211</v>
      </c>
      <c r="E13" s="7">
        <f t="shared" si="1"/>
        <v>48082547.179999992</v>
      </c>
      <c r="F13" s="1">
        <f t="shared" si="1"/>
        <v>0</v>
      </c>
      <c r="G13" s="1">
        <f t="shared" si="1"/>
        <v>3.7252902984619141E-9</v>
      </c>
    </row>
    <row r="14" spans="1:13" ht="18" customHeight="1" x14ac:dyDescent="0.25">
      <c r="A14" s="9"/>
      <c r="B14" s="9"/>
      <c r="C14" s="9"/>
      <c r="D14" s="9"/>
      <c r="E14" s="9"/>
      <c r="F14" s="9"/>
      <c r="G14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D7A15-3F8C-4D7C-B8C4-C4B352052528}">
  <dimension ref="A1:G19"/>
  <sheetViews>
    <sheetView tabSelected="1" workbookViewId="0"/>
  </sheetViews>
  <sheetFormatPr defaultColWidth="9.140625" defaultRowHeight="18" customHeight="1" x14ac:dyDescent="0.25"/>
  <cols>
    <col min="1" max="1" width="36.7109375" style="3" bestFit="1" customWidth="1" collapsed="1"/>
    <col min="2" max="2" width="23.42578125" style="3" bestFit="1" customWidth="1" collapsed="1"/>
    <col min="3" max="3" width="13.42578125" style="3" bestFit="1" customWidth="1" collapsed="1"/>
    <col min="4" max="4" width="23.5703125" style="3" bestFit="1" customWidth="1" collapsed="1"/>
    <col min="5" max="5" width="13.7109375" style="3" bestFit="1" customWidth="1" collapsed="1"/>
    <col min="6" max="6" width="16.42578125" style="8" customWidth="1"/>
    <col min="7" max="7" width="18.140625" style="8" customWidth="1"/>
    <col min="8" max="16384" width="9.140625" style="8"/>
  </cols>
  <sheetData>
    <row r="1" spans="1:7" ht="18" customHeight="1" x14ac:dyDescent="0.25">
      <c r="A1" s="6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pans="1:7" ht="18" customHeight="1" x14ac:dyDescent="0.25">
      <c r="A2" s="10" t="s">
        <v>7</v>
      </c>
      <c r="B2" s="10">
        <v>4</v>
      </c>
      <c r="C2" s="15">
        <v>524426.21</v>
      </c>
      <c r="D2" s="10">
        <v>10</v>
      </c>
      <c r="E2" s="15">
        <v>1619272.5299999998</v>
      </c>
      <c r="F2" s="4">
        <f t="shared" ref="F2:F17" si="0">SUM(B2-D2)</f>
        <v>-6</v>
      </c>
      <c r="G2" s="4">
        <f t="shared" ref="G2:G17" si="1">SUM(C2-E2)</f>
        <v>-1094846.3199999998</v>
      </c>
    </row>
    <row r="3" spans="1:7" ht="18" customHeight="1" x14ac:dyDescent="0.25">
      <c r="A3" s="10" t="s">
        <v>8</v>
      </c>
      <c r="B3" s="10">
        <v>1</v>
      </c>
      <c r="C3" s="10">
        <v>647634</v>
      </c>
      <c r="D3" s="10">
        <v>1</v>
      </c>
      <c r="E3" s="15">
        <v>360552</v>
      </c>
      <c r="F3" s="4">
        <f t="shared" si="0"/>
        <v>0</v>
      </c>
      <c r="G3" s="4">
        <f t="shared" si="1"/>
        <v>287082</v>
      </c>
    </row>
    <row r="4" spans="1:7" ht="18" customHeight="1" x14ac:dyDescent="0.25">
      <c r="A4" s="10" t="s">
        <v>18</v>
      </c>
      <c r="B4" s="10">
        <v>0</v>
      </c>
      <c r="C4" s="10">
        <v>0</v>
      </c>
      <c r="D4" s="10">
        <v>1</v>
      </c>
      <c r="E4" s="15">
        <v>42057</v>
      </c>
      <c r="F4" s="4">
        <f t="shared" si="0"/>
        <v>-1</v>
      </c>
      <c r="G4" s="4">
        <f t="shared" si="1"/>
        <v>-42057</v>
      </c>
    </row>
    <row r="5" spans="1:7" ht="18" customHeight="1" x14ac:dyDescent="0.25">
      <c r="A5" s="10" t="s">
        <v>19</v>
      </c>
      <c r="B5" s="10">
        <v>0</v>
      </c>
      <c r="C5" s="10">
        <v>0</v>
      </c>
      <c r="D5" s="10">
        <v>1</v>
      </c>
      <c r="E5" s="15">
        <v>21950.400000000001</v>
      </c>
      <c r="F5" s="4">
        <f t="shared" si="0"/>
        <v>-1</v>
      </c>
      <c r="G5" s="4">
        <f t="shared" si="1"/>
        <v>-21950.400000000001</v>
      </c>
    </row>
    <row r="6" spans="1:7" ht="18" customHeight="1" x14ac:dyDescent="0.25">
      <c r="A6" s="10" t="s">
        <v>9</v>
      </c>
      <c r="B6" s="10">
        <v>0</v>
      </c>
      <c r="C6" s="10">
        <v>0</v>
      </c>
      <c r="D6" s="10">
        <v>7</v>
      </c>
      <c r="E6" s="15">
        <v>552696</v>
      </c>
      <c r="F6" s="4">
        <f t="shared" si="0"/>
        <v>-7</v>
      </c>
      <c r="G6" s="4">
        <f t="shared" si="1"/>
        <v>-552696</v>
      </c>
    </row>
    <row r="7" spans="1:7" ht="18" customHeight="1" x14ac:dyDescent="0.25">
      <c r="A7" s="10" t="s">
        <v>20</v>
      </c>
      <c r="B7" s="10">
        <v>0</v>
      </c>
      <c r="C7" s="10">
        <v>0</v>
      </c>
      <c r="D7" s="10">
        <v>2</v>
      </c>
      <c r="E7" s="15">
        <v>44032</v>
      </c>
      <c r="F7" s="4">
        <f t="shared" si="0"/>
        <v>-2</v>
      </c>
      <c r="G7" s="4">
        <f t="shared" si="1"/>
        <v>-44032</v>
      </c>
    </row>
    <row r="8" spans="1:7" ht="18" customHeight="1" x14ac:dyDescent="0.25">
      <c r="A8" s="10" t="s">
        <v>10</v>
      </c>
      <c r="B8" s="10">
        <v>11</v>
      </c>
      <c r="C8" s="15">
        <v>1590652.76</v>
      </c>
      <c r="D8" s="10">
        <v>14</v>
      </c>
      <c r="E8" s="15">
        <v>1481852</v>
      </c>
      <c r="F8" s="4">
        <f t="shared" si="0"/>
        <v>-3</v>
      </c>
      <c r="G8" s="4">
        <f t="shared" si="1"/>
        <v>108800.76000000001</v>
      </c>
    </row>
    <row r="9" spans="1:7" ht="18" customHeight="1" x14ac:dyDescent="0.25">
      <c r="A9" s="10" t="s">
        <v>22</v>
      </c>
      <c r="B9" s="10">
        <v>0</v>
      </c>
      <c r="C9" s="15">
        <v>0</v>
      </c>
      <c r="D9" s="10">
        <v>2</v>
      </c>
      <c r="E9" s="15">
        <v>127562.59</v>
      </c>
      <c r="F9" s="4">
        <f t="shared" si="0"/>
        <v>-2</v>
      </c>
      <c r="G9" s="4">
        <f t="shared" si="1"/>
        <v>-127562.59</v>
      </c>
    </row>
    <row r="10" spans="1:7" ht="18" customHeight="1" x14ac:dyDescent="0.25">
      <c r="A10" s="10" t="s">
        <v>11</v>
      </c>
      <c r="B10" s="10">
        <v>5</v>
      </c>
      <c r="C10" s="15">
        <v>423482.68</v>
      </c>
      <c r="D10" s="10">
        <v>1</v>
      </c>
      <c r="E10" s="15">
        <v>647634</v>
      </c>
      <c r="F10" s="4">
        <f t="shared" si="0"/>
        <v>4</v>
      </c>
      <c r="G10" s="4">
        <f t="shared" si="1"/>
        <v>-224151.32</v>
      </c>
    </row>
    <row r="11" spans="1:7" ht="18" customHeight="1" x14ac:dyDescent="0.25">
      <c r="A11" s="10" t="s">
        <v>12</v>
      </c>
      <c r="B11" s="10">
        <v>1</v>
      </c>
      <c r="C11" s="15">
        <v>261061.95</v>
      </c>
      <c r="D11" s="10">
        <v>2</v>
      </c>
      <c r="E11" s="15">
        <v>215112.51</v>
      </c>
      <c r="F11" s="4">
        <f t="shared" si="0"/>
        <v>-1</v>
      </c>
      <c r="G11" s="4">
        <f t="shared" si="1"/>
        <v>45949.440000000002</v>
      </c>
    </row>
    <row r="12" spans="1:7" ht="18" customHeight="1" x14ac:dyDescent="0.25">
      <c r="A12" s="10" t="s">
        <v>13</v>
      </c>
      <c r="B12" s="10">
        <v>5</v>
      </c>
      <c r="C12" s="15">
        <v>698719.24</v>
      </c>
      <c r="D12" s="10">
        <v>2</v>
      </c>
      <c r="E12" s="15">
        <v>435416.86</v>
      </c>
      <c r="F12" s="4">
        <f t="shared" si="0"/>
        <v>3</v>
      </c>
      <c r="G12" s="4">
        <f t="shared" si="1"/>
        <v>263302.38</v>
      </c>
    </row>
    <row r="13" spans="1:7" ht="18" customHeight="1" x14ac:dyDescent="0.25">
      <c r="A13" s="10" t="s">
        <v>14</v>
      </c>
      <c r="B13" s="10">
        <v>24</v>
      </c>
      <c r="C13" s="15">
        <v>2591540.71</v>
      </c>
      <c r="D13" s="10">
        <v>8</v>
      </c>
      <c r="E13" s="15">
        <v>1918811</v>
      </c>
      <c r="F13" s="4">
        <f t="shared" si="0"/>
        <v>16</v>
      </c>
      <c r="G13" s="4">
        <f t="shared" si="1"/>
        <v>672729.71</v>
      </c>
    </row>
    <row r="14" spans="1:7" ht="18" customHeight="1" x14ac:dyDescent="0.25">
      <c r="A14" s="11" t="s">
        <v>15</v>
      </c>
      <c r="B14" s="10">
        <v>7</v>
      </c>
      <c r="C14" s="15">
        <v>876654.67</v>
      </c>
      <c r="D14" s="10">
        <v>4</v>
      </c>
      <c r="E14" s="15">
        <v>585642.53999999992</v>
      </c>
      <c r="F14" s="4">
        <f t="shared" si="0"/>
        <v>3</v>
      </c>
      <c r="G14" s="4">
        <f t="shared" si="1"/>
        <v>291012.13000000012</v>
      </c>
    </row>
    <row r="15" spans="1:7" ht="18" customHeight="1" x14ac:dyDescent="0.25">
      <c r="A15" s="10" t="s">
        <v>16</v>
      </c>
      <c r="B15" s="10">
        <v>3</v>
      </c>
      <c r="C15" s="15">
        <v>713472</v>
      </c>
      <c r="D15" s="10">
        <v>6</v>
      </c>
      <c r="E15" s="15">
        <v>636407</v>
      </c>
      <c r="F15" s="4">
        <f t="shared" si="0"/>
        <v>-3</v>
      </c>
      <c r="G15" s="4">
        <f t="shared" si="1"/>
        <v>77065</v>
      </c>
    </row>
    <row r="16" spans="1:7" ht="18" customHeight="1" x14ac:dyDescent="0.25">
      <c r="A16" s="10" t="s">
        <v>21</v>
      </c>
      <c r="B16" s="10">
        <v>0</v>
      </c>
      <c r="C16" s="10">
        <v>0</v>
      </c>
      <c r="D16" s="10">
        <v>2</v>
      </c>
      <c r="E16" s="15">
        <v>182903.22</v>
      </c>
      <c r="F16" s="4">
        <f t="shared" si="0"/>
        <v>-2</v>
      </c>
      <c r="G16" s="4">
        <f t="shared" si="1"/>
        <v>-182903.22</v>
      </c>
    </row>
    <row r="17" spans="1:7" ht="18" customHeight="1" x14ac:dyDescent="0.25">
      <c r="A17" s="10" t="s">
        <v>17</v>
      </c>
      <c r="B17" s="10">
        <v>3</v>
      </c>
      <c r="C17" s="15">
        <v>621532.96</v>
      </c>
      <c r="D17" s="10">
        <v>1</v>
      </c>
      <c r="E17" s="15">
        <v>77275.53</v>
      </c>
      <c r="F17" s="4">
        <f t="shared" si="0"/>
        <v>2</v>
      </c>
      <c r="G17" s="4">
        <f t="shared" si="1"/>
        <v>544257.42999999993</v>
      </c>
    </row>
    <row r="18" spans="1:7" s="2" customFormat="1" ht="18" customHeight="1" x14ac:dyDescent="0.25">
      <c r="A18" s="6" t="s">
        <v>23</v>
      </c>
      <c r="B18" s="6">
        <f t="shared" ref="B18:G18" si="2">SUM(B2:B17)</f>
        <v>64</v>
      </c>
      <c r="C18" s="7">
        <f t="shared" si="2"/>
        <v>8949177.1799999997</v>
      </c>
      <c r="D18" s="6">
        <f t="shared" si="2"/>
        <v>64</v>
      </c>
      <c r="E18" s="7">
        <f t="shared" si="2"/>
        <v>8949177.1799999997</v>
      </c>
      <c r="F18" s="1">
        <f t="shared" si="2"/>
        <v>0</v>
      </c>
      <c r="G18" s="1">
        <f t="shared" si="2"/>
        <v>0</v>
      </c>
    </row>
    <row r="19" spans="1:7" ht="18" customHeight="1" x14ac:dyDescent="0.25">
      <c r="A19" s="9"/>
      <c r="B19" s="9"/>
      <c r="C19" s="9"/>
      <c r="D19" s="9"/>
      <c r="E19" s="9"/>
      <c r="F19" s="9"/>
      <c r="G1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Kapitalflytt FTP1 Q4-2024</vt:lpstr>
      <vt:lpstr>Kapitalflytt FTPK(FTP2) Q4-2024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Jonatan Chauca</dc:creator>
  <cp:keywords/>
  <dc:description/>
  <cp:lastModifiedBy>Jonatan Chauca</cp:lastModifiedBy>
  <cp:revision/>
  <dcterms:created xsi:type="dcterms:W3CDTF">2024-03-21T10:36:03Z</dcterms:created>
  <dcterms:modified xsi:type="dcterms:W3CDTF">2025-01-10T12:23:37Z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842a68-ad7d-4a83-8399-dc200610c472_Enabled">
    <vt:lpwstr>true</vt:lpwstr>
  </property>
  <property fmtid="{D5CDD505-2E9C-101B-9397-08002B2CF9AE}" pid="3" name="MSIP_Label_0d842a68-ad7d-4a83-8399-dc200610c472_SetDate">
    <vt:lpwstr>2024-03-21T11:57:15Z</vt:lpwstr>
  </property>
  <property fmtid="{D5CDD505-2E9C-101B-9397-08002B2CF9AE}" pid="4" name="MSIP_Label_0d842a68-ad7d-4a83-8399-dc200610c472_Method">
    <vt:lpwstr>Standard</vt:lpwstr>
  </property>
  <property fmtid="{D5CDD505-2E9C-101B-9397-08002B2CF9AE}" pid="5" name="MSIP_Label_0d842a68-ad7d-4a83-8399-dc200610c472_Name">
    <vt:lpwstr>0d842a68-ad7d-4a83-8399-dc200610c472</vt:lpwstr>
  </property>
  <property fmtid="{D5CDD505-2E9C-101B-9397-08002B2CF9AE}" pid="6" name="MSIP_Label_0d842a68-ad7d-4a83-8399-dc200610c472_SiteId">
    <vt:lpwstr>eead8bce-d10f-4053-bb3e-de872734ffd5</vt:lpwstr>
  </property>
  <property fmtid="{D5CDD505-2E9C-101B-9397-08002B2CF9AE}" pid="7" name="MSIP_Label_0d842a68-ad7d-4a83-8399-dc200610c472_ActionId">
    <vt:lpwstr>648a5ec5-02d2-483b-8f0c-153a16df2613</vt:lpwstr>
  </property>
  <property fmtid="{D5CDD505-2E9C-101B-9397-08002B2CF9AE}" pid="8" name="MSIP_Label_0d842a68-ad7d-4a83-8399-dc200610c472_ContentBits">
    <vt:lpwstr>0</vt:lpwstr>
  </property>
</Properties>
</file>